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" sheetId="1" r:id="rId1"/>
  </sheets>
  <definedNames>
    <definedName name="_xlnm.Print_Area" localSheetId="0">'2023'!$A$1:$G$30</definedName>
    <definedName name="_xlnm.Print_Titles" localSheetId="0">'2023'!$1:$1</definedName>
    <definedName name="_xlnm._FilterDatabase" localSheetId="0" hidden="1">'2023'!$A$1:$G$96</definedName>
    <definedName name="Excel_BuiltIn_Print_Area" localSheetId="0">'2023'!$C$2</definedName>
    <definedName name="Excel_BuiltIn__FilterDatabase" localSheetId="0">'2023'!$A$1:$G$46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2" authorId="0">
      <text>
        <r>
          <rPr>
            <sz val="10"/>
            <rFont val="Arial"/>
            <family val="2"/>
          </rPr>
          <t>DSIL réserve régionale</t>
        </r>
      </text>
    </comment>
    <comment ref="G16" authorId="0">
      <text>
        <r>
          <rPr>
            <sz val="10"/>
            <rFont val="Arial"/>
            <family val="2"/>
          </rPr>
          <t>DSIL réserve régionale</t>
        </r>
      </text>
    </comment>
    <comment ref="G24" authorId="0">
      <text>
        <r>
          <rPr>
            <sz val="9"/>
            <color indexed="25"/>
            <rFont val="Arial"/>
            <family val="2"/>
          </rPr>
          <t>AP modificatif du 29/11/2023 (+50 000 €)</t>
        </r>
      </text>
    </comment>
    <comment ref="G27" authorId="0">
      <text>
        <r>
          <rPr>
            <sz val="10"/>
            <rFont val="Arial"/>
            <family val="2"/>
          </rPr>
          <t>DSIL réserve régionale AAP MICRO-FOLIE</t>
        </r>
      </text>
    </comment>
    <comment ref="G29" authorId="0">
      <text>
        <r>
          <rPr>
            <sz val="10"/>
            <rFont val="Arial"/>
            <family val="2"/>
          </rPr>
          <t>DSIL réserve régionale AAP MICRO-FOLIE</t>
        </r>
      </text>
    </comment>
  </commentList>
</comments>
</file>

<file path=xl/sharedStrings.xml><?xml version="1.0" encoding="utf-8"?>
<sst xmlns="http://schemas.openxmlformats.org/spreadsheetml/2006/main" count="123" uniqueCount="69">
  <si>
    <t>Ardt</t>
  </si>
  <si>
    <t>EPCI</t>
  </si>
  <si>
    <t>Collectivités</t>
  </si>
  <si>
    <t xml:space="preserve">Projet </t>
  </si>
  <si>
    <t>Montant de travaux subventionnable HT</t>
  </si>
  <si>
    <t>Taux
accordé</t>
  </si>
  <si>
    <t>Subvention 
accordée</t>
  </si>
  <si>
    <t>B</t>
  </si>
  <si>
    <t>CA BOCAGE DU BRESSUIRAIS</t>
  </si>
  <si>
    <t>ARGENTONNAY</t>
  </si>
  <si>
    <t>Mise aux normes accessibilité et rénovation thermique de la maison France services d’Argentonnay</t>
  </si>
  <si>
    <t>BOISME</t>
  </si>
  <si>
    <t>Amélioration du bilan environnemental de la salle de sports</t>
  </si>
  <si>
    <t>BRESSUIRE</t>
  </si>
  <si>
    <t>Création d’un terrain multisports à Breuil-Chaussée utilisé par les scolaires, associations et tout public</t>
  </si>
  <si>
    <t>Construction d’un club-house en extension de la salle omnisports dans la commune de Beaulieu sur Bressuire</t>
  </si>
  <si>
    <t>Aménagements des abords de l’ancien lac de la Chaize suite à la renaturation du cours d’eau : végétalisation des abords</t>
  </si>
  <si>
    <t>Remplacement de l’éclairage du terrain d’honneur du stade Alain Métayer</t>
  </si>
  <si>
    <t>Restauration demeure seigneuriale, stabilisation des murailles et création de cheminement du château de Bressuire(1ère phase)</t>
  </si>
  <si>
    <t>CERIZAY</t>
  </si>
  <si>
    <t>Réhabilitation et requalification d’un bâtiment en centre-bourg</t>
  </si>
  <si>
    <t>565 420 €</t>
  </si>
  <si>
    <t>CHICHE</t>
  </si>
  <si>
    <t>Installation panneaux photovoltaïques en autoconsommation en toiture du club house</t>
  </si>
  <si>
    <t>COMMUNAUTÉ D’AGGLOMÉRATION DU BOCAGE BRESSUIRAIS</t>
  </si>
  <si>
    <t>Implantation de panneaux photovoltaïques en toiture de la halle Bocapôle</t>
  </si>
  <si>
    <t>Rénovation et extension du Centre de tennis régional situé à Bressuire</t>
  </si>
  <si>
    <t xml:space="preserve">L’ABSIE
</t>
  </si>
  <si>
    <t>Consolidation du bâti et restauration de la toiture de l’aile Est de l’Abbaye</t>
  </si>
  <si>
    <t>LA CHAPELLE SAINT LAURENT</t>
  </si>
  <si>
    <t>Rénovation du restaurant scolaire et de la salle polyvalente</t>
  </si>
  <si>
    <t>CC THOUARSAIS</t>
  </si>
  <si>
    <t>SAINT LEGER DE MONTBRUN</t>
  </si>
  <si>
    <t>Passage aux leds de l’éclairage public</t>
  </si>
  <si>
    <t>N</t>
  </si>
  <si>
    <t>CA DU NIORTAIS</t>
  </si>
  <si>
    <t>Station d’avitaillement décarbonnée – phase 2</t>
  </si>
  <si>
    <t>COULON</t>
  </si>
  <si>
    <t>Reconstruction de locaux aux services techniques municipaux « ateliers Albert Cheminet »</t>
  </si>
  <si>
    <t>FRESSINES</t>
  </si>
  <si>
    <t>Travaux d’isolation au groupe scolaire  Pierre Moinot</t>
  </si>
  <si>
    <t>NIORT</t>
  </si>
  <si>
    <t>Rénovation énergétique et mise aux normes du bâtiment A du Centre Du Guesclin</t>
  </si>
  <si>
    <r>
      <rPr>
        <sz val="9"/>
        <color indexed="8"/>
        <rFont val="Arial"/>
        <family val="2"/>
      </rPr>
      <t xml:space="preserve">Requalification de l’ilot Denfert Rochereau – Réaménagement et </t>
    </r>
    <r>
      <rPr>
        <sz val="9"/>
        <rFont val="Arial"/>
        <family val="2"/>
      </rPr>
      <t>restructuration du Centre Socioculturel Grand Nord</t>
    </r>
  </si>
  <si>
    <t>PRAHECQ</t>
  </si>
  <si>
    <t>Installation d’une pompe à chaleur au sein de la salle dite de la Voûte</t>
  </si>
  <si>
    <t>SAINT MAXIRE</t>
  </si>
  <si>
    <t>Déconstruction et reconstruction des vestiaires du stade de football</t>
  </si>
  <si>
    <r>
      <rPr>
        <sz val="9"/>
        <rFont val="Arial"/>
        <family val="2"/>
      </rPr>
      <t>839 357</t>
    </r>
    <r>
      <rPr>
        <i/>
        <sz val="9"/>
        <rFont val="Arial"/>
        <family val="2"/>
      </rPr>
      <t xml:space="preserve"> €</t>
    </r>
  </si>
  <si>
    <t>CC HAUT VAL DE SEVRE</t>
  </si>
  <si>
    <t>SAINTE NEOMAYE</t>
  </si>
  <si>
    <t>Travaux de restauration d’un pont en pierres sur la Sèvre niortaise</t>
  </si>
  <si>
    <t>SAIVRES</t>
  </si>
  <si>
    <t>Rénovation énergétique et restructuration-réhabilitation de la mairie et de son annexe avec mise aux normes de sécurité et d’accessibilité</t>
  </si>
  <si>
    <t>P</t>
  </si>
  <si>
    <t>CC AIRVAUDAIS - VAL DE THOUET</t>
  </si>
  <si>
    <t>AIRVAULT</t>
  </si>
  <si>
    <t>Restauration générale de la chapelle de Soulièvres à Airvault</t>
  </si>
  <si>
    <t>228 994 €</t>
  </si>
  <si>
    <t>COMMUNAUTÉ DE COMMUNES AIRVAUDAIS VAL DE THOUET</t>
  </si>
  <si>
    <t>Réhabilitation de la piscine intercommunale d’Airvault</t>
  </si>
  <si>
    <t>CC VAL DE GÂTINE</t>
  </si>
  <si>
    <t>COULONGES SUR L’AUTIZE</t>
  </si>
  <si>
    <t>Implantation d’une Micro-Folie à Coulonges sur l’Autize (AAP Micro-Folies 2022)</t>
  </si>
  <si>
    <t>SAINT LIN</t>
  </si>
  <si>
    <t>Réhabilitation de la salle des fêtes et de la bibliothèque, aménagement d’un îlot en cœur de bourg et création d’un logement locatif</t>
  </si>
  <si>
    <t>SAINT PARDOUX SOUTIERS</t>
  </si>
  <si>
    <t>Implantation d’une Micro-Folie à Saint Pardoux-Soutiers (AAP 2022)</t>
  </si>
  <si>
    <t>TOTAL :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</si>
</sst>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\ * #,##0.00&quot; € &quot;;\-* #,##0.00&quot; € &quot;;\ * \-#&quot; € &quot;;\ @\ "/>
    <numFmt numFmtId="166" formatCode="#,##0.00\ ;[RED]\-#,##0.00\ "/>
    <numFmt numFmtId="167" formatCode="0.00\ %"/>
    <numFmt numFmtId="168" formatCode="#,##0&quot; €&quot;"/>
    <numFmt numFmtId="169" formatCode="#,##0&quot; €&quot;;[RED]\-#,##0&quot; €&quot;"/>
    <numFmt numFmtId="170" formatCode="DD/MM/YYYY"/>
    <numFmt numFmtId="171" formatCode="0%"/>
    <numFmt numFmtId="172" formatCode="#,##0\ [$€-40C];[RED]\-#,##0\ [$€-40C]"/>
    <numFmt numFmtId="173" formatCode="#,##0\ [$€-40C];\-#,##0\ [$€-40C]"/>
    <numFmt numFmtId="174" formatCode="0&quot; €&quot;"/>
    <numFmt numFmtId="175" formatCode="0.00%"/>
    <numFmt numFmtId="176" formatCode="#,##0.00\ [$€-40C];[RED]\-#,##0.00\ [$€-40C]"/>
    <numFmt numFmtId="177" formatCode="#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name val="Mang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1"/>
      <color indexed="20"/>
      <name val="Calibri"/>
      <family val="2"/>
    </font>
    <font>
      <sz val="10"/>
      <color indexed="19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Marianne"/>
      <family val="3"/>
    </font>
    <font>
      <b/>
      <sz val="8"/>
      <name val="Marianne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color indexed="25"/>
      <name val="Arial"/>
      <family val="2"/>
    </font>
    <font>
      <b/>
      <sz val="9"/>
      <color indexed="25"/>
      <name val="Arial"/>
      <family val="2"/>
    </font>
    <font>
      <sz val="8"/>
      <color indexed="8"/>
      <name val="Marianne"/>
      <family val="3"/>
    </font>
    <font>
      <b/>
      <sz val="8"/>
      <color indexed="8"/>
      <name val="Marianne"/>
      <family val="3"/>
    </font>
    <font>
      <sz val="9"/>
      <name val="Marianne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0" borderId="0" applyNumberFormat="0" applyFill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2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23" borderId="0" applyNumberFormat="0" applyBorder="0" applyAlignment="0" applyProtection="0"/>
    <xf numFmtId="164" fontId="7" fillId="24" borderId="1" applyNumberFormat="0" applyAlignment="0" applyProtection="0"/>
    <xf numFmtId="164" fontId="8" fillId="0" borderId="2" applyNumberFormat="0" applyFill="0" applyAlignment="0" applyProtection="0"/>
    <xf numFmtId="164" fontId="0" fillId="25" borderId="3" applyNumberFormat="0" applyAlignment="0" applyProtection="0"/>
    <xf numFmtId="164" fontId="9" fillId="7" borderId="1" applyNumberFormat="0" applyAlignment="0" applyProtection="0"/>
    <xf numFmtId="164" fontId="10" fillId="26" borderId="0" applyNumberFormat="0" applyBorder="0" applyAlignment="0" applyProtection="0"/>
    <xf numFmtId="165" fontId="1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3" borderId="0" applyNumberFormat="0" applyBorder="0" applyAlignment="0" applyProtection="0"/>
    <xf numFmtId="164" fontId="18" fillId="25" borderId="0" applyNumberFormat="0" applyBorder="0" applyAlignment="0" applyProtection="0"/>
    <xf numFmtId="164" fontId="19" fillId="27" borderId="0" applyNumberFormat="0" applyBorder="0" applyAlignment="0" applyProtection="0"/>
    <xf numFmtId="164" fontId="20" fillId="0" borderId="0">
      <alignment/>
      <protection/>
    </xf>
    <xf numFmtId="164" fontId="0" fillId="0" borderId="0">
      <alignment/>
      <protection/>
    </xf>
    <xf numFmtId="164" fontId="21" fillId="25" borderId="1" applyNumberFormat="0" applyAlignment="0" applyProtection="0"/>
    <xf numFmtId="164" fontId="22" fillId="4" borderId="0" applyNumberFormat="0" applyBorder="0" applyAlignment="0" applyProtection="0"/>
    <xf numFmtId="164" fontId="23" fillId="24" borderId="4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5" applyNumberFormat="0" applyFill="0" applyAlignment="0" applyProtection="0"/>
    <xf numFmtId="164" fontId="27" fillId="0" borderId="6" applyNumberFormat="0" applyFill="0" applyAlignment="0" applyProtection="0"/>
    <xf numFmtId="164" fontId="28" fillId="0" borderId="7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8" applyNumberFormat="0" applyFill="0" applyAlignment="0" applyProtection="0"/>
    <xf numFmtId="164" fontId="30" fillId="28" borderId="9" applyNumberFormat="0" applyAlignment="0" applyProtection="0"/>
    <xf numFmtId="164" fontId="6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31" fillId="0" borderId="0" xfId="0" applyFont="1" applyFill="1" applyAlignment="1">
      <alignment horizontal="center" vertical="center" wrapText="1"/>
    </xf>
    <xf numFmtId="164" fontId="32" fillId="0" borderId="0" xfId="0" applyFont="1" applyFill="1" applyAlignment="1">
      <alignment horizontal="center" vertical="center" wrapText="1"/>
    </xf>
    <xf numFmtId="164" fontId="31" fillId="0" borderId="0" xfId="0" applyFont="1" applyFill="1" applyAlignment="1">
      <alignment vertical="center" wrapText="1"/>
    </xf>
    <xf numFmtId="166" fontId="31" fillId="0" borderId="0" xfId="0" applyNumberFormat="1" applyFont="1" applyFill="1" applyAlignment="1">
      <alignment horizontal="right" vertical="center" wrapText="1"/>
    </xf>
    <xf numFmtId="167" fontId="31" fillId="0" borderId="0" xfId="0" applyNumberFormat="1" applyFont="1" applyFill="1" applyAlignment="1">
      <alignment horizontal="right" vertical="center" wrapText="1"/>
    </xf>
    <xf numFmtId="168" fontId="32" fillId="0" borderId="0" xfId="0" applyNumberFormat="1" applyFont="1" applyFill="1" applyAlignment="1">
      <alignment horizontal="center" vertical="center" wrapText="1"/>
    </xf>
    <xf numFmtId="164" fontId="31" fillId="0" borderId="0" xfId="0" applyFont="1" applyFill="1" applyAlignment="1">
      <alignment/>
    </xf>
    <xf numFmtId="164" fontId="31" fillId="0" borderId="0" xfId="0" applyFont="1" applyAlignment="1">
      <alignment/>
    </xf>
    <xf numFmtId="164" fontId="32" fillId="29" borderId="10" xfId="0" applyFont="1" applyFill="1" applyBorder="1" applyAlignment="1">
      <alignment horizontal="center" vertical="center" wrapText="1"/>
    </xf>
    <xf numFmtId="169" fontId="32" fillId="29" borderId="10" xfId="0" applyNumberFormat="1" applyFont="1" applyFill="1" applyBorder="1" applyAlignment="1">
      <alignment horizontal="center" vertical="center" wrapText="1"/>
    </xf>
    <xf numFmtId="168" fontId="32" fillId="29" borderId="10" xfId="0" applyNumberFormat="1" applyFont="1" applyFill="1" applyBorder="1" applyAlignment="1">
      <alignment horizontal="center" vertical="center" wrapText="1"/>
    </xf>
    <xf numFmtId="170" fontId="31" fillId="30" borderId="10" xfId="0" applyNumberFormat="1" applyFont="1" applyFill="1" applyBorder="1" applyAlignment="1">
      <alignment horizontal="center" vertical="center" wrapText="1"/>
    </xf>
    <xf numFmtId="164" fontId="31" fillId="30" borderId="10" xfId="0" applyFont="1" applyFill="1" applyBorder="1" applyAlignment="1">
      <alignment horizontal="center" vertical="center" wrapText="1"/>
    </xf>
    <xf numFmtId="164" fontId="33" fillId="30" borderId="11" xfId="0" applyFont="1" applyFill="1" applyBorder="1" applyAlignment="1">
      <alignment horizontal="center" vertical="center" wrapText="1"/>
    </xf>
    <xf numFmtId="164" fontId="34" fillId="30" borderId="11" xfId="0" applyFont="1" applyFill="1" applyBorder="1" applyAlignment="1">
      <alignment horizontal="left" vertical="center" wrapText="1"/>
    </xf>
    <xf numFmtId="169" fontId="34" fillId="30" borderId="11" xfId="0" applyNumberFormat="1" applyFont="1" applyFill="1" applyBorder="1" applyAlignment="1">
      <alignment horizontal="right" vertical="center" wrapText="1"/>
    </xf>
    <xf numFmtId="171" fontId="34" fillId="30" borderId="11" xfId="0" applyNumberFormat="1" applyFont="1" applyFill="1" applyBorder="1" applyAlignment="1">
      <alignment vertical="center" wrapText="1"/>
    </xf>
    <xf numFmtId="172" fontId="33" fillId="30" borderId="11" xfId="0" applyNumberFormat="1" applyFont="1" applyFill="1" applyBorder="1" applyAlignment="1">
      <alignment horizontal="right" vertical="center" wrapText="1"/>
    </xf>
    <xf numFmtId="164" fontId="31" fillId="0" borderId="0" xfId="0" applyFont="1" applyFill="1" applyAlignment="1">
      <alignment horizontal="left" vertical="center" wrapText="1"/>
    </xf>
    <xf numFmtId="167" fontId="34" fillId="30" borderId="11" xfId="0" applyNumberFormat="1" applyFont="1" applyFill="1" applyBorder="1" applyAlignment="1">
      <alignment vertical="center" wrapText="1"/>
    </xf>
    <xf numFmtId="164" fontId="35" fillId="30" borderId="11" xfId="0" applyFont="1" applyFill="1" applyBorder="1" applyAlignment="1">
      <alignment horizontal="left" vertical="center" wrapText="1"/>
    </xf>
    <xf numFmtId="164" fontId="34" fillId="30" borderId="10" xfId="0" applyFont="1" applyFill="1" applyBorder="1" applyAlignment="1">
      <alignment horizontal="left" vertical="center" wrapText="1"/>
    </xf>
    <xf numFmtId="173" fontId="34" fillId="30" borderId="10" xfId="0" applyNumberFormat="1" applyFont="1" applyFill="1" applyBorder="1" applyAlignment="1">
      <alignment horizontal="right" vertical="center" wrapText="1"/>
    </xf>
    <xf numFmtId="167" fontId="34" fillId="30" borderId="10" xfId="0" applyNumberFormat="1" applyFont="1" applyFill="1" applyBorder="1" applyAlignment="1">
      <alignment vertical="center" wrapText="1"/>
    </xf>
    <xf numFmtId="170" fontId="31" fillId="31" borderId="10" xfId="0" applyNumberFormat="1" applyFont="1" applyFill="1" applyBorder="1" applyAlignment="1">
      <alignment horizontal="center" vertical="center" wrapText="1"/>
    </xf>
    <xf numFmtId="164" fontId="31" fillId="31" borderId="10" xfId="0" applyFont="1" applyFill="1" applyBorder="1" applyAlignment="1">
      <alignment horizontal="center" vertical="center" wrapText="1"/>
    </xf>
    <xf numFmtId="164" fontId="33" fillId="31" borderId="11" xfId="0" applyFont="1" applyFill="1" applyBorder="1" applyAlignment="1">
      <alignment horizontal="center" vertical="center" wrapText="1"/>
    </xf>
    <xf numFmtId="164" fontId="34" fillId="31" borderId="11" xfId="0" applyFont="1" applyFill="1" applyBorder="1" applyAlignment="1">
      <alignment horizontal="left" vertical="center" wrapText="1"/>
    </xf>
    <xf numFmtId="169" fontId="34" fillId="31" borderId="11" xfId="0" applyNumberFormat="1" applyFont="1" applyFill="1" applyBorder="1" applyAlignment="1">
      <alignment horizontal="right" vertical="center" wrapText="1"/>
    </xf>
    <xf numFmtId="167" fontId="34" fillId="31" borderId="11" xfId="0" applyNumberFormat="1" applyFont="1" applyFill="1" applyBorder="1" applyAlignment="1">
      <alignment vertical="center" wrapText="1"/>
    </xf>
    <xf numFmtId="172" fontId="33" fillId="31" borderId="11" xfId="0" applyNumberFormat="1" applyFont="1" applyFill="1" applyBorder="1" applyAlignment="1">
      <alignment horizontal="right" vertical="center" wrapText="1"/>
    </xf>
    <xf numFmtId="172" fontId="34" fillId="31" borderId="11" xfId="0" applyNumberFormat="1" applyFont="1" applyFill="1" applyBorder="1" applyAlignment="1">
      <alignment horizontal="right" vertical="center" wrapText="1"/>
    </xf>
    <xf numFmtId="167" fontId="34" fillId="31" borderId="10" xfId="0" applyNumberFormat="1" applyFont="1" applyFill="1" applyBorder="1" applyAlignment="1">
      <alignment vertical="center" wrapText="1"/>
    </xf>
    <xf numFmtId="164" fontId="35" fillId="31" borderId="11" xfId="0" applyFont="1" applyFill="1" applyBorder="1" applyAlignment="1">
      <alignment horizontal="left" vertical="center" wrapText="1"/>
    </xf>
    <xf numFmtId="172" fontId="35" fillId="31" borderId="11" xfId="0" applyNumberFormat="1" applyFont="1" applyFill="1" applyBorder="1" applyAlignment="1">
      <alignment horizontal="right" vertical="center" wrapText="1"/>
    </xf>
    <xf numFmtId="171" fontId="34" fillId="31" borderId="10" xfId="0" applyNumberFormat="1" applyFont="1" applyFill="1" applyBorder="1" applyAlignment="1">
      <alignment vertical="center" wrapText="1"/>
    </xf>
    <xf numFmtId="170" fontId="31" fillId="32" borderId="10" xfId="0" applyNumberFormat="1" applyFont="1" applyFill="1" applyBorder="1" applyAlignment="1">
      <alignment horizontal="center" vertical="center" wrapText="1"/>
    </xf>
    <xf numFmtId="164" fontId="31" fillId="32" borderId="10" xfId="0" applyFont="1" applyFill="1" applyBorder="1" applyAlignment="1">
      <alignment horizontal="center" vertical="center" wrapText="1"/>
    </xf>
    <xf numFmtId="164" fontId="33" fillId="32" borderId="11" xfId="0" applyFont="1" applyFill="1" applyBorder="1" applyAlignment="1">
      <alignment horizontal="center" vertical="center" wrapText="1"/>
    </xf>
    <xf numFmtId="164" fontId="34" fillId="32" borderId="11" xfId="0" applyFont="1" applyFill="1" applyBorder="1" applyAlignment="1">
      <alignment horizontal="left" vertical="center" wrapText="1"/>
    </xf>
    <xf numFmtId="172" fontId="34" fillId="32" borderId="11" xfId="0" applyNumberFormat="1" applyFont="1" applyFill="1" applyBorder="1" applyAlignment="1">
      <alignment horizontal="right" vertical="center" wrapText="1"/>
    </xf>
    <xf numFmtId="167" fontId="34" fillId="32" borderId="10" xfId="0" applyNumberFormat="1" applyFont="1" applyFill="1" applyBorder="1" applyAlignment="1">
      <alignment vertical="center" wrapText="1"/>
    </xf>
    <xf numFmtId="172" fontId="33" fillId="32" borderId="11" xfId="0" applyNumberFormat="1" applyFont="1" applyFill="1" applyBorder="1" applyAlignment="1">
      <alignment horizontal="right" vertical="center" wrapText="1"/>
    </xf>
    <xf numFmtId="164" fontId="31" fillId="32" borderId="10" xfId="0" applyFont="1" applyFill="1" applyBorder="1" applyAlignment="1">
      <alignment horizontal="center" vertical="center" wrapText="1"/>
    </xf>
    <xf numFmtId="164" fontId="34" fillId="32" borderId="10" xfId="0" applyFont="1" applyFill="1" applyBorder="1" applyAlignment="1">
      <alignment vertical="center" wrapText="1"/>
    </xf>
    <xf numFmtId="169" fontId="34" fillId="32" borderId="11" xfId="0" applyNumberFormat="1" applyFont="1" applyFill="1" applyBorder="1" applyAlignment="1">
      <alignment horizontal="right" vertical="center" wrapText="1"/>
    </xf>
    <xf numFmtId="164" fontId="34" fillId="32" borderId="10" xfId="0" applyFont="1" applyFill="1" applyBorder="1" applyAlignment="1">
      <alignment horizontal="left" vertical="center" wrapText="1"/>
    </xf>
    <xf numFmtId="173" fontId="34" fillId="32" borderId="10" xfId="0" applyNumberFormat="1" applyFont="1" applyFill="1" applyBorder="1" applyAlignment="1">
      <alignment horizontal="right" vertical="center" wrapText="1"/>
    </xf>
    <xf numFmtId="169" fontId="33" fillId="32" borderId="10" xfId="0" applyNumberFormat="1" applyFont="1" applyFill="1" applyBorder="1" applyAlignment="1">
      <alignment horizontal="right" vertical="center" wrapText="1"/>
    </xf>
    <xf numFmtId="170" fontId="31" fillId="0" borderId="0" xfId="0" applyNumberFormat="1" applyFont="1" applyFill="1" applyBorder="1" applyAlignment="1">
      <alignment horizontal="center" vertical="center" wrapText="1"/>
    </xf>
    <xf numFmtId="164" fontId="31" fillId="0" borderId="0" xfId="0" applyFont="1" applyFill="1" applyBorder="1" applyAlignment="1">
      <alignment horizontal="center" vertical="center" wrapText="1"/>
    </xf>
    <xf numFmtId="164" fontId="32" fillId="0" borderId="0" xfId="65" applyFont="1" applyFill="1" applyBorder="1" applyAlignment="1">
      <alignment horizontal="center" vertical="center" wrapText="1"/>
      <protection/>
    </xf>
    <xf numFmtId="164" fontId="31" fillId="0" borderId="0" xfId="0" applyFont="1" applyFill="1" applyBorder="1" applyAlignment="1">
      <alignment horizontal="left" vertical="center" wrapText="1"/>
    </xf>
    <xf numFmtId="169" fontId="31" fillId="0" borderId="0" xfId="0" applyNumberFormat="1" applyFont="1" applyFill="1" applyBorder="1" applyAlignment="1">
      <alignment horizontal="right" vertical="center" wrapText="1"/>
    </xf>
    <xf numFmtId="167" fontId="37" fillId="33" borderId="11" xfId="0" applyNumberFormat="1" applyFont="1" applyFill="1" applyBorder="1" applyAlignment="1">
      <alignment horizontal="right" vertical="center" wrapText="1"/>
    </xf>
    <xf numFmtId="172" fontId="38" fillId="33" borderId="11" xfId="0" applyNumberFormat="1" applyFont="1" applyFill="1" applyBorder="1" applyAlignment="1">
      <alignment horizontal="right" vertical="center" wrapText="1"/>
    </xf>
    <xf numFmtId="164" fontId="32" fillId="0" borderId="0" xfId="0" applyNumberFormat="1" applyFont="1" applyFill="1" applyBorder="1" applyAlignment="1">
      <alignment horizontal="center" vertical="center" wrapText="1"/>
    </xf>
    <xf numFmtId="174" fontId="31" fillId="0" borderId="0" xfId="0" applyNumberFormat="1" applyFont="1" applyFill="1" applyBorder="1" applyAlignment="1">
      <alignment horizontal="left" vertical="center" wrapText="1"/>
    </xf>
    <xf numFmtId="173" fontId="31" fillId="0" borderId="0" xfId="0" applyNumberFormat="1" applyFont="1" applyFill="1" applyBorder="1" applyAlignment="1">
      <alignment horizontal="right" vertical="center" wrapText="1"/>
    </xf>
    <xf numFmtId="175" fontId="39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Border="1" applyAlignment="1">
      <alignment horizontal="center" vertical="center" wrapText="1"/>
    </xf>
    <xf numFmtId="164" fontId="32" fillId="0" borderId="0" xfId="0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Font="1" applyFill="1" applyBorder="1" applyAlignment="1">
      <alignment horizontal="left" vertical="center" wrapText="1"/>
    </xf>
    <xf numFmtId="167" fontId="31" fillId="0" borderId="0" xfId="0" applyNumberFormat="1" applyFont="1" applyFill="1" applyBorder="1" applyAlignment="1">
      <alignment horizontal="right" vertical="center" wrapText="1"/>
    </xf>
    <xf numFmtId="173" fontId="32" fillId="0" borderId="0" xfId="0" applyNumberFormat="1" applyFont="1" applyFill="1" applyBorder="1" applyAlignment="1">
      <alignment horizontal="center" vertical="center" wrapText="1"/>
    </xf>
    <xf numFmtId="169" fontId="32" fillId="0" borderId="0" xfId="0" applyNumberFormat="1" applyFont="1" applyFill="1" applyBorder="1" applyAlignment="1">
      <alignment horizontal="center" vertical="center" wrapText="1"/>
    </xf>
    <xf numFmtId="164" fontId="31" fillId="0" borderId="0" xfId="0" applyFont="1" applyFill="1" applyBorder="1" applyAlignment="1">
      <alignment wrapText="1"/>
    </xf>
    <xf numFmtId="176" fontId="32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left" vertical="center" wrapText="1"/>
    </xf>
    <xf numFmtId="164" fontId="32" fillId="0" borderId="0" xfId="0" applyFont="1" applyFill="1" applyAlignment="1">
      <alignment horizontal="center" vertical="center"/>
    </xf>
    <xf numFmtId="173" fontId="31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right" vertical="center"/>
    </xf>
    <xf numFmtId="168" fontId="32" fillId="0" borderId="0" xfId="0" applyNumberFormat="1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center" vertical="center"/>
    </xf>
    <xf numFmtId="173" fontId="32" fillId="0" borderId="0" xfId="0" applyNumberFormat="1" applyFont="1" applyFill="1" applyBorder="1" applyAlignment="1">
      <alignment horizontal="center" vertical="center"/>
    </xf>
    <xf numFmtId="174" fontId="41" fillId="0" borderId="0" xfId="0" applyNumberFormat="1" applyFont="1" applyFill="1" applyBorder="1" applyAlignment="1">
      <alignment horizontal="left" vertical="center" wrapText="1"/>
    </xf>
    <xf numFmtId="177" fontId="32" fillId="0" borderId="0" xfId="65" applyNumberFormat="1" applyFont="1" applyFill="1" applyBorder="1" applyAlignment="1">
      <alignment horizontal="center" vertical="center" wrapText="1"/>
      <protection/>
    </xf>
    <xf numFmtId="164" fontId="31" fillId="0" borderId="0" xfId="0" applyNumberFormat="1" applyFont="1" applyFill="1" applyBorder="1" applyAlignment="1">
      <alignment horizontal="center" vertical="center" wrapText="1"/>
    </xf>
    <xf numFmtId="164" fontId="31" fillId="0" borderId="0" xfId="0" applyFont="1" applyFill="1" applyBorder="1" applyAlignment="1">
      <alignment vertical="center" wrapText="1"/>
    </xf>
    <xf numFmtId="164" fontId="41" fillId="0" borderId="0" xfId="0" applyFont="1" applyFill="1" applyBorder="1" applyAlignment="1">
      <alignment horizontal="left" vertical="center" wrapText="1"/>
    </xf>
    <xf numFmtId="173" fontId="31" fillId="0" borderId="0" xfId="55" applyNumberFormat="1" applyFont="1" applyFill="1" applyBorder="1" applyAlignment="1" applyProtection="1">
      <alignment horizontal="right" vertical="center" wrapText="1"/>
      <protection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 1 1" xfId="38"/>
    <cellStyle name="Accent 2 1" xfId="39"/>
    <cellStyle name="Accent 3 1" xfId="40"/>
    <cellStyle name="Accent 4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Avertissement 1" xfId="48"/>
    <cellStyle name="Bad 1" xfId="49"/>
    <cellStyle name="Calcul" xfId="50"/>
    <cellStyle name="Cellule liée" xfId="51"/>
    <cellStyle name="Commentaire" xfId="52"/>
    <cellStyle name="Entrée" xfId="53"/>
    <cellStyle name="Error 1" xfId="54"/>
    <cellStyle name="Euro" xfId="55"/>
    <cellStyle name="Footnote 1" xfId="56"/>
    <cellStyle name="Good 1" xfId="57"/>
    <cellStyle name="Heading 1 1" xfId="58"/>
    <cellStyle name="Heading 2 1" xfId="59"/>
    <cellStyle name="Heading 3" xfId="60"/>
    <cellStyle name="Insatisfaisant" xfId="61"/>
    <cellStyle name="Neutral 1" xfId="62"/>
    <cellStyle name="Neutre 1" xfId="63"/>
    <cellStyle name="Normal 2" xfId="64"/>
    <cellStyle name="Normal_suivi DETR 2018 tous arrondissements" xfId="65"/>
    <cellStyle name="Note 1" xfId="66"/>
    <cellStyle name="Satisfaisant" xfId="67"/>
    <cellStyle name="Sortie" xfId="68"/>
    <cellStyle name="Status 1" xfId="69"/>
    <cellStyle name="Text 1" xfId="70"/>
    <cellStyle name="Texte explicatif" xfId="71"/>
    <cellStyle name="Titre 1 1" xfId="72"/>
    <cellStyle name="Titre 1" xfId="73"/>
    <cellStyle name="Titre 2" xfId="74"/>
    <cellStyle name="Titre 3" xfId="75"/>
    <cellStyle name="Titre 4" xfId="76"/>
    <cellStyle name="Total" xfId="77"/>
    <cellStyle name="Vérification" xfId="78"/>
    <cellStyle name="Warning 1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D7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C9211E"/>
      <rgbColor rgb="00FFFFCC"/>
      <rgbColor rgb="00CCFFFF"/>
      <rgbColor rgb="00660066"/>
      <rgbColor rgb="00FF8080"/>
      <rgbColor rgb="000066CC"/>
      <rgbColor rgb="00CECECE"/>
      <rgbColor rgb="00000080"/>
      <rgbColor rgb="00FF00FF"/>
      <rgbColor rgb="00DDE8CB"/>
      <rgbColor rgb="0000FFFF"/>
      <rgbColor rgb="00800080"/>
      <rgbColor rgb="00800000"/>
      <rgbColor rgb="00008080"/>
      <rgbColor rgb="000000FF"/>
      <rgbColor rgb="0000CCFF"/>
      <rgbColor rgb="00DEE6EF"/>
      <rgbColor rgb="00CCFFCC"/>
      <rgbColor rgb="00FFFF99"/>
      <rgbColor rgb="0099CCFF"/>
      <rgbColor rgb="00FF99CC"/>
      <rgbColor rgb="00CC99FF"/>
      <rgbColor rgb="00FFCC99"/>
      <rgbColor rgb="00FFCCFF"/>
      <rgbColor rgb="0033CCCC"/>
      <rgbColor rgb="00F7D1D5"/>
      <rgbColor rgb="00FFCC00"/>
      <rgbColor rgb="00FF9900"/>
      <rgbColor rgb="00FF6600"/>
      <rgbColor rgb="00FFCCCC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="140" zoomScaleNormal="140" workbookViewId="0" topLeftCell="A1">
      <pane ySplit="1" topLeftCell="A11" activePane="bottomLeft" state="frozen"/>
      <selection pane="topLeft" activeCell="A1" sqref="A1"/>
      <selection pane="bottomLeft" activeCell="P9" sqref="P9"/>
    </sheetView>
  </sheetViews>
  <sheetFormatPr defaultColWidth="8.00390625" defaultRowHeight="14.25" customHeight="1"/>
  <cols>
    <col min="1" max="1" width="7.140625" style="1" customWidth="1"/>
    <col min="2" max="2" width="13.28125" style="1" customWidth="1"/>
    <col min="3" max="3" width="19.7109375" style="2" customWidth="1"/>
    <col min="4" max="4" width="35.8515625" style="3" customWidth="1"/>
    <col min="5" max="5" width="17.140625" style="4" customWidth="1"/>
    <col min="6" max="6" width="10.140625" style="5" customWidth="1"/>
    <col min="7" max="7" width="16.7109375" style="6" customWidth="1"/>
    <col min="8" max="95" width="9.421875" style="3" customWidth="1"/>
    <col min="96" max="156" width="9.421875" style="7" customWidth="1"/>
    <col min="157" max="16384" width="9.421875" style="8" customWidth="1"/>
  </cols>
  <sheetData>
    <row r="1" spans="1:7" s="2" customFormat="1" ht="50.25" customHeight="1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11" t="s">
        <v>6</v>
      </c>
    </row>
    <row r="2" spans="1:7" s="19" customFormat="1" ht="36" customHeight="1">
      <c r="A2" s="12" t="s">
        <v>7</v>
      </c>
      <c r="B2" s="13" t="s">
        <v>8</v>
      </c>
      <c r="C2" s="14" t="s">
        <v>9</v>
      </c>
      <c r="D2" s="15" t="s">
        <v>10</v>
      </c>
      <c r="E2" s="16">
        <v>168250</v>
      </c>
      <c r="F2" s="17">
        <f aca="true" t="shared" si="0" ref="F2:F28">G2/E2</f>
        <v>0.4</v>
      </c>
      <c r="G2" s="18">
        <v>67300</v>
      </c>
    </row>
    <row r="3" spans="1:7" s="19" customFormat="1" ht="38.25" customHeight="1">
      <c r="A3" s="12" t="s">
        <v>7</v>
      </c>
      <c r="B3" s="13" t="s">
        <v>8</v>
      </c>
      <c r="C3" s="14" t="s">
        <v>11</v>
      </c>
      <c r="D3" s="15" t="s">
        <v>12</v>
      </c>
      <c r="E3" s="16">
        <v>223610</v>
      </c>
      <c r="F3" s="17">
        <f t="shared" si="0"/>
        <v>0.3</v>
      </c>
      <c r="G3" s="18">
        <v>67083</v>
      </c>
    </row>
    <row r="4" spans="1:7" s="19" customFormat="1" ht="33.75" customHeight="1">
      <c r="A4" s="12" t="s">
        <v>7</v>
      </c>
      <c r="B4" s="13" t="s">
        <v>8</v>
      </c>
      <c r="C4" s="14" t="s">
        <v>13</v>
      </c>
      <c r="D4" s="15" t="s">
        <v>14</v>
      </c>
      <c r="E4" s="16">
        <v>42989</v>
      </c>
      <c r="F4" s="20">
        <f t="shared" si="0"/>
        <v>0.293098234432064</v>
      </c>
      <c r="G4" s="18">
        <v>12600</v>
      </c>
    </row>
    <row r="5" spans="1:7" s="19" customFormat="1" ht="33.75" customHeight="1">
      <c r="A5" s="12" t="s">
        <v>7</v>
      </c>
      <c r="B5" s="13" t="s">
        <v>8</v>
      </c>
      <c r="C5" s="14" t="s">
        <v>13</v>
      </c>
      <c r="D5" s="21" t="s">
        <v>15</v>
      </c>
      <c r="E5" s="16">
        <v>371500</v>
      </c>
      <c r="F5" s="20">
        <f t="shared" si="0"/>
        <v>0.3757200538358008</v>
      </c>
      <c r="G5" s="18">
        <v>139580</v>
      </c>
    </row>
    <row r="6" spans="1:7" s="19" customFormat="1" ht="39.75" customHeight="1">
      <c r="A6" s="12" t="s">
        <v>7</v>
      </c>
      <c r="B6" s="13" t="s">
        <v>8</v>
      </c>
      <c r="C6" s="14" t="s">
        <v>13</v>
      </c>
      <c r="D6" s="15" t="s">
        <v>16</v>
      </c>
      <c r="E6" s="16">
        <v>83333</v>
      </c>
      <c r="F6" s="17">
        <f t="shared" si="0"/>
        <v>0.3000012000048</v>
      </c>
      <c r="G6" s="18">
        <v>25000</v>
      </c>
    </row>
    <row r="7" spans="1:7" s="19" customFormat="1" ht="48" customHeight="1">
      <c r="A7" s="12" t="s">
        <v>7</v>
      </c>
      <c r="B7" s="13" t="s">
        <v>8</v>
      </c>
      <c r="C7" s="14" t="s">
        <v>13</v>
      </c>
      <c r="D7" s="15" t="s">
        <v>17</v>
      </c>
      <c r="E7" s="16">
        <v>143278</v>
      </c>
      <c r="F7" s="20">
        <f t="shared" si="0"/>
        <v>0.27219810438448333</v>
      </c>
      <c r="G7" s="18">
        <v>39000</v>
      </c>
    </row>
    <row r="8" spans="1:7" s="19" customFormat="1" ht="39.75" customHeight="1">
      <c r="A8" s="12" t="s">
        <v>7</v>
      </c>
      <c r="B8" s="13" t="s">
        <v>8</v>
      </c>
      <c r="C8" s="14" t="s">
        <v>13</v>
      </c>
      <c r="D8" s="15" t="s">
        <v>18</v>
      </c>
      <c r="E8" s="16">
        <v>537760</v>
      </c>
      <c r="F8" s="20">
        <f t="shared" si="0"/>
        <v>0.23244570068432013</v>
      </c>
      <c r="G8" s="18">
        <v>125000</v>
      </c>
    </row>
    <row r="9" spans="1:7" s="19" customFormat="1" ht="60.75" customHeight="1">
      <c r="A9" s="12" t="s">
        <v>7</v>
      </c>
      <c r="B9" s="13" t="s">
        <v>8</v>
      </c>
      <c r="C9" s="14" t="s">
        <v>19</v>
      </c>
      <c r="D9" s="22" t="s">
        <v>20</v>
      </c>
      <c r="E9" s="23" t="s">
        <v>21</v>
      </c>
      <c r="F9" s="24">
        <f t="shared" si="0"/>
        <v>0.39793427894308653</v>
      </c>
      <c r="G9" s="18">
        <v>225000</v>
      </c>
    </row>
    <row r="10" spans="1:7" s="19" customFormat="1" ht="36.75" customHeight="1">
      <c r="A10" s="12" t="s">
        <v>7</v>
      </c>
      <c r="B10" s="13" t="s">
        <v>8</v>
      </c>
      <c r="C10" s="14" t="s">
        <v>22</v>
      </c>
      <c r="D10" s="15" t="s">
        <v>23</v>
      </c>
      <c r="E10" s="16">
        <v>57564</v>
      </c>
      <c r="F10" s="20">
        <f t="shared" si="0"/>
        <v>0.36385588214856507</v>
      </c>
      <c r="G10" s="18">
        <v>20945</v>
      </c>
    </row>
    <row r="11" spans="1:7" s="19" customFormat="1" ht="45.75" customHeight="1">
      <c r="A11" s="12" t="s">
        <v>7</v>
      </c>
      <c r="B11" s="13" t="s">
        <v>8</v>
      </c>
      <c r="C11" s="14" t="s">
        <v>24</v>
      </c>
      <c r="D11" s="15" t="s">
        <v>25</v>
      </c>
      <c r="E11" s="16">
        <v>317471</v>
      </c>
      <c r="F11" s="17">
        <f t="shared" si="0"/>
        <v>0.2999990550317982</v>
      </c>
      <c r="G11" s="18">
        <v>95241</v>
      </c>
    </row>
    <row r="12" spans="1:7" s="19" customFormat="1" ht="47.25" customHeight="1">
      <c r="A12" s="12" t="s">
        <v>7</v>
      </c>
      <c r="B12" s="13" t="s">
        <v>8</v>
      </c>
      <c r="C12" s="14" t="s">
        <v>24</v>
      </c>
      <c r="D12" s="15" t="s">
        <v>26</v>
      </c>
      <c r="E12" s="16">
        <v>4893044</v>
      </c>
      <c r="F12" s="20">
        <f t="shared" si="0"/>
        <v>0.09809844342294899</v>
      </c>
      <c r="G12" s="18">
        <v>480000</v>
      </c>
    </row>
    <row r="13" spans="1:7" s="19" customFormat="1" ht="42" customHeight="1">
      <c r="A13" s="12" t="s">
        <v>7</v>
      </c>
      <c r="B13" s="13" t="s">
        <v>8</v>
      </c>
      <c r="C13" s="14" t="s">
        <v>27</v>
      </c>
      <c r="D13" s="15" t="s">
        <v>28</v>
      </c>
      <c r="E13" s="16">
        <v>500000</v>
      </c>
      <c r="F13" s="17">
        <f t="shared" si="0"/>
        <v>0.06</v>
      </c>
      <c r="G13" s="18">
        <v>30000</v>
      </c>
    </row>
    <row r="14" spans="1:7" s="19" customFormat="1" ht="44.25" customHeight="1">
      <c r="A14" s="12" t="s">
        <v>7</v>
      </c>
      <c r="B14" s="13" t="s">
        <v>8</v>
      </c>
      <c r="C14" s="14" t="s">
        <v>29</v>
      </c>
      <c r="D14" s="15" t="s">
        <v>30</v>
      </c>
      <c r="E14" s="16">
        <v>304311</v>
      </c>
      <c r="F14" s="20">
        <f t="shared" si="0"/>
        <v>0.30630506291261245</v>
      </c>
      <c r="G14" s="18">
        <v>93212</v>
      </c>
    </row>
    <row r="15" spans="1:7" s="19" customFormat="1" ht="45" customHeight="1">
      <c r="A15" s="12" t="s">
        <v>7</v>
      </c>
      <c r="B15" s="13" t="s">
        <v>31</v>
      </c>
      <c r="C15" s="14" t="s">
        <v>32</v>
      </c>
      <c r="D15" s="15" t="s">
        <v>33</v>
      </c>
      <c r="E15" s="16">
        <v>30400</v>
      </c>
      <c r="F15" s="20">
        <f t="shared" si="0"/>
        <v>0.2225</v>
      </c>
      <c r="G15" s="18">
        <v>6764</v>
      </c>
    </row>
    <row r="16" spans="1:7" s="19" customFormat="1" ht="31.5" customHeight="1">
      <c r="A16" s="25" t="s">
        <v>34</v>
      </c>
      <c r="B16" s="26" t="s">
        <v>35</v>
      </c>
      <c r="C16" s="27" t="s">
        <v>35</v>
      </c>
      <c r="D16" s="28" t="s">
        <v>36</v>
      </c>
      <c r="E16" s="29">
        <v>3398229</v>
      </c>
      <c r="F16" s="30">
        <f t="shared" si="0"/>
        <v>0.23541674207359187</v>
      </c>
      <c r="G16" s="31">
        <v>800000</v>
      </c>
    </row>
    <row r="17" spans="1:7" s="19" customFormat="1" ht="33" customHeight="1">
      <c r="A17" s="25" t="s">
        <v>34</v>
      </c>
      <c r="B17" s="26" t="s">
        <v>35</v>
      </c>
      <c r="C17" s="27" t="s">
        <v>37</v>
      </c>
      <c r="D17" s="28" t="s">
        <v>38</v>
      </c>
      <c r="E17" s="32">
        <v>1048896</v>
      </c>
      <c r="F17" s="33">
        <f t="shared" si="0"/>
        <v>0.09533833668924278</v>
      </c>
      <c r="G17" s="31">
        <v>100000</v>
      </c>
    </row>
    <row r="18" spans="1:7" s="19" customFormat="1" ht="42" customHeight="1">
      <c r="A18" s="25" t="s">
        <v>34</v>
      </c>
      <c r="B18" s="26" t="s">
        <v>35</v>
      </c>
      <c r="C18" s="27" t="s">
        <v>39</v>
      </c>
      <c r="D18" s="28" t="s">
        <v>40</v>
      </c>
      <c r="E18" s="32">
        <v>34055</v>
      </c>
      <c r="F18" s="33">
        <f t="shared" si="0"/>
        <v>0.4991924827484951</v>
      </c>
      <c r="G18" s="31">
        <v>17000</v>
      </c>
    </row>
    <row r="19" spans="1:7" s="19" customFormat="1" ht="34.5" customHeight="1">
      <c r="A19" s="25" t="s">
        <v>34</v>
      </c>
      <c r="B19" s="26" t="s">
        <v>35</v>
      </c>
      <c r="C19" s="27" t="s">
        <v>41</v>
      </c>
      <c r="D19" s="34" t="s">
        <v>42</v>
      </c>
      <c r="E19" s="35">
        <v>400000</v>
      </c>
      <c r="F19" s="36">
        <f t="shared" si="0"/>
        <v>0.4</v>
      </c>
      <c r="G19" s="31">
        <v>160000</v>
      </c>
    </row>
    <row r="20" spans="1:7" s="19" customFormat="1" ht="36.75" customHeight="1">
      <c r="A20" s="25" t="s">
        <v>34</v>
      </c>
      <c r="B20" s="26" t="s">
        <v>35</v>
      </c>
      <c r="C20" s="27" t="s">
        <v>41</v>
      </c>
      <c r="D20" s="34" t="s">
        <v>43</v>
      </c>
      <c r="E20" s="32">
        <v>2447534</v>
      </c>
      <c r="F20" s="36">
        <f t="shared" si="0"/>
        <v>0.29999991828509837</v>
      </c>
      <c r="G20" s="31">
        <v>734260</v>
      </c>
    </row>
    <row r="21" spans="1:7" s="19" customFormat="1" ht="47.25" customHeight="1">
      <c r="A21" s="25" t="s">
        <v>34</v>
      </c>
      <c r="B21" s="26" t="s">
        <v>35</v>
      </c>
      <c r="C21" s="27" t="s">
        <v>44</v>
      </c>
      <c r="D21" s="34" t="s">
        <v>45</v>
      </c>
      <c r="E21" s="32">
        <v>37917</v>
      </c>
      <c r="F21" s="36">
        <f t="shared" si="0"/>
        <v>0.19998945064219215</v>
      </c>
      <c r="G21" s="31">
        <v>7583</v>
      </c>
    </row>
    <row r="22" spans="1:7" s="19" customFormat="1" ht="52.5" customHeight="1">
      <c r="A22" s="25" t="s">
        <v>34</v>
      </c>
      <c r="B22" s="26" t="s">
        <v>35</v>
      </c>
      <c r="C22" s="27" t="s">
        <v>46</v>
      </c>
      <c r="D22" s="28" t="s">
        <v>47</v>
      </c>
      <c r="E22" s="32" t="s">
        <v>48</v>
      </c>
      <c r="F22" s="33">
        <f t="shared" si="0"/>
        <v>0.2680623381945942</v>
      </c>
      <c r="G22" s="31">
        <v>225000</v>
      </c>
    </row>
    <row r="23" spans="1:7" s="19" customFormat="1" ht="39" customHeight="1">
      <c r="A23" s="25" t="s">
        <v>34</v>
      </c>
      <c r="B23" s="26" t="s">
        <v>49</v>
      </c>
      <c r="C23" s="27" t="s">
        <v>50</v>
      </c>
      <c r="D23" s="28" t="s">
        <v>51</v>
      </c>
      <c r="E23" s="32">
        <v>101810</v>
      </c>
      <c r="F23" s="33">
        <f t="shared" si="0"/>
        <v>0.4911108928396032</v>
      </c>
      <c r="G23" s="31">
        <v>50000</v>
      </c>
    </row>
    <row r="24" spans="1:7" s="19" customFormat="1" ht="45" customHeight="1">
      <c r="A24" s="25" t="s">
        <v>34</v>
      </c>
      <c r="B24" s="26" t="s">
        <v>49</v>
      </c>
      <c r="C24" s="27" t="s">
        <v>52</v>
      </c>
      <c r="D24" s="28" t="s">
        <v>53</v>
      </c>
      <c r="E24" s="32">
        <v>771731</v>
      </c>
      <c r="F24" s="33">
        <f t="shared" si="0"/>
        <v>0.38150469528890246</v>
      </c>
      <c r="G24" s="31">
        <v>294419</v>
      </c>
    </row>
    <row r="25" spans="1:7" s="19" customFormat="1" ht="38.25" customHeight="1">
      <c r="A25" s="37" t="s">
        <v>54</v>
      </c>
      <c r="B25" s="38" t="s">
        <v>55</v>
      </c>
      <c r="C25" s="39" t="s">
        <v>56</v>
      </c>
      <c r="D25" s="40" t="s">
        <v>57</v>
      </c>
      <c r="E25" s="41" t="s">
        <v>58</v>
      </c>
      <c r="F25" s="42">
        <f t="shared" si="0"/>
        <v>0.4061241779260592</v>
      </c>
      <c r="G25" s="43">
        <v>93000</v>
      </c>
    </row>
    <row r="26" spans="1:7" s="19" customFormat="1" ht="54" customHeight="1">
      <c r="A26" s="37" t="s">
        <v>54</v>
      </c>
      <c r="B26" s="44" t="s">
        <v>55</v>
      </c>
      <c r="C26" s="39" t="s">
        <v>59</v>
      </c>
      <c r="D26" s="45" t="s">
        <v>60</v>
      </c>
      <c r="E26" s="46">
        <v>2497000</v>
      </c>
      <c r="F26" s="42">
        <f t="shared" si="0"/>
        <v>0.10591750100120144</v>
      </c>
      <c r="G26" s="43">
        <v>264476</v>
      </c>
    </row>
    <row r="27" spans="1:7" s="19" customFormat="1" ht="38.25" customHeight="1">
      <c r="A27" s="37" t="s">
        <v>54</v>
      </c>
      <c r="B27" s="44" t="s">
        <v>61</v>
      </c>
      <c r="C27" s="39" t="s">
        <v>62</v>
      </c>
      <c r="D27" s="47" t="s">
        <v>63</v>
      </c>
      <c r="E27" s="41">
        <v>40260.38</v>
      </c>
      <c r="F27" s="42">
        <f t="shared" si="0"/>
        <v>0.7550847756528876</v>
      </c>
      <c r="G27" s="43">
        <v>30400</v>
      </c>
    </row>
    <row r="28" spans="1:7" s="19" customFormat="1" ht="38.25" customHeight="1">
      <c r="A28" s="37" t="s">
        <v>54</v>
      </c>
      <c r="B28" s="44" t="s">
        <v>61</v>
      </c>
      <c r="C28" s="39" t="s">
        <v>64</v>
      </c>
      <c r="D28" s="40" t="s">
        <v>65</v>
      </c>
      <c r="E28" s="46">
        <v>1369849</v>
      </c>
      <c r="F28" s="42">
        <f t="shared" si="0"/>
        <v>0.14600149359527947</v>
      </c>
      <c r="G28" s="43">
        <v>200000</v>
      </c>
    </row>
    <row r="29" spans="1:7" s="19" customFormat="1" ht="38.25" customHeight="1">
      <c r="A29" s="37" t="s">
        <v>54</v>
      </c>
      <c r="B29" s="44" t="s">
        <v>61</v>
      </c>
      <c r="C29" s="39" t="s">
        <v>66</v>
      </c>
      <c r="D29" s="47" t="s">
        <v>67</v>
      </c>
      <c r="E29" s="48">
        <v>42507</v>
      </c>
      <c r="F29" s="42">
        <v>0.7125</v>
      </c>
      <c r="G29" s="49">
        <v>30400</v>
      </c>
    </row>
    <row r="30" spans="1:7" s="19" customFormat="1" ht="38.25" customHeight="1">
      <c r="A30" s="50"/>
      <c r="B30" s="51"/>
      <c r="C30" s="52"/>
      <c r="D30" s="53"/>
      <c r="E30" s="54"/>
      <c r="F30" s="55" t="s">
        <v>68</v>
      </c>
      <c r="G30" s="56">
        <f>SUM(G2:G29)</f>
        <v>4433263</v>
      </c>
    </row>
    <row r="31" spans="1:7" s="19" customFormat="1" ht="38.25" customHeight="1">
      <c r="A31" s="50"/>
      <c r="B31" s="51"/>
      <c r="C31" s="57"/>
      <c r="D31" s="58"/>
      <c r="E31" s="59"/>
      <c r="F31" s="60"/>
      <c r="G31" s="61"/>
    </row>
    <row r="32" spans="1:7" s="19" customFormat="1" ht="38.25" customHeight="1">
      <c r="A32" s="50"/>
      <c r="B32" s="51"/>
      <c r="C32" s="57"/>
      <c r="D32" s="58"/>
      <c r="E32" s="59"/>
      <c r="F32" s="60"/>
      <c r="G32" s="61"/>
    </row>
    <row r="33" spans="1:7" s="19" customFormat="1" ht="38.25" customHeight="1">
      <c r="A33" s="50"/>
      <c r="B33" s="51"/>
      <c r="C33" s="62"/>
      <c r="D33" s="53"/>
      <c r="E33" s="59"/>
      <c r="F33" s="63"/>
      <c r="G33" s="61"/>
    </row>
    <row r="34" spans="1:7" s="19" customFormat="1" ht="38.25" customHeight="1">
      <c r="A34" s="50"/>
      <c r="B34" s="51"/>
      <c r="C34" s="62"/>
      <c r="D34" s="64"/>
      <c r="E34" s="59"/>
      <c r="F34" s="65"/>
      <c r="G34" s="66"/>
    </row>
    <row r="35" spans="1:7" s="19" customFormat="1" ht="38.25" customHeight="1">
      <c r="A35" s="50"/>
      <c r="B35" s="51"/>
      <c r="C35" s="52"/>
      <c r="D35" s="53"/>
      <c r="E35" s="54"/>
      <c r="F35" s="65"/>
      <c r="G35" s="67"/>
    </row>
    <row r="36" spans="1:7" s="19" customFormat="1" ht="38.25" customHeight="1">
      <c r="A36" s="50"/>
      <c r="B36" s="51"/>
      <c r="C36" s="52"/>
      <c r="D36" s="53"/>
      <c r="E36" s="54"/>
      <c r="F36" s="65"/>
      <c r="G36" s="67"/>
    </row>
    <row r="37" spans="1:7" s="19" customFormat="1" ht="38.25" customHeight="1">
      <c r="A37" s="50"/>
      <c r="B37" s="51"/>
      <c r="C37" s="57"/>
      <c r="D37" s="58"/>
      <c r="E37" s="59"/>
      <c r="F37" s="60"/>
      <c r="G37" s="61"/>
    </row>
    <row r="38" spans="1:7" s="19" customFormat="1" ht="38.25" customHeight="1">
      <c r="A38" s="50"/>
      <c r="B38" s="51"/>
      <c r="C38" s="57"/>
      <c r="D38" s="58"/>
      <c r="E38" s="59"/>
      <c r="F38" s="60"/>
      <c r="G38" s="61"/>
    </row>
    <row r="39" spans="1:7" s="19" customFormat="1" ht="38.25" customHeight="1">
      <c r="A39" s="50"/>
      <c r="B39" s="51"/>
      <c r="C39" s="52"/>
      <c r="D39" s="53"/>
      <c r="E39" s="54"/>
      <c r="F39" s="65"/>
      <c r="G39" s="67"/>
    </row>
    <row r="40" spans="1:7" s="19" customFormat="1" ht="38.25" customHeight="1">
      <c r="A40" s="50"/>
      <c r="B40" s="51"/>
      <c r="C40" s="62"/>
      <c r="D40" s="53"/>
      <c r="E40" s="54"/>
      <c r="F40" s="65"/>
      <c r="G40" s="67"/>
    </row>
    <row r="41" spans="1:7" s="19" customFormat="1" ht="38.25" customHeight="1">
      <c r="A41" s="50"/>
      <c r="B41" s="51"/>
      <c r="C41" s="57"/>
      <c r="D41" s="68"/>
      <c r="E41" s="59"/>
      <c r="F41" s="60"/>
      <c r="G41" s="61"/>
    </row>
    <row r="42" spans="1:7" s="19" customFormat="1" ht="48" customHeight="1">
      <c r="A42" s="50"/>
      <c r="B42" s="51"/>
      <c r="C42" s="69"/>
      <c r="D42" s="53"/>
      <c r="E42" s="54"/>
      <c r="F42" s="65"/>
      <c r="G42" s="67"/>
    </row>
    <row r="43" spans="1:7" s="19" customFormat="1" ht="38.25" customHeight="1">
      <c r="A43" s="50"/>
      <c r="B43" s="51"/>
      <c r="C43" s="62"/>
      <c r="D43" s="53"/>
      <c r="E43" s="59"/>
      <c r="F43" s="65"/>
      <c r="G43" s="66"/>
    </row>
    <row r="44" spans="1:7" s="19" customFormat="1" ht="38.25" customHeight="1">
      <c r="A44" s="50"/>
      <c r="B44" s="51"/>
      <c r="C44" s="62"/>
      <c r="D44" s="70"/>
      <c r="E44" s="54"/>
      <c r="F44" s="65"/>
      <c r="G44" s="67"/>
    </row>
    <row r="45" spans="1:7" s="19" customFormat="1" ht="38.25" customHeight="1">
      <c r="A45" s="50"/>
      <c r="B45" s="51"/>
      <c r="C45" s="71"/>
      <c r="D45" s="53"/>
      <c r="E45" s="72"/>
      <c r="F45" s="73"/>
      <c r="G45" s="74"/>
    </row>
    <row r="46" spans="1:7" s="19" customFormat="1" ht="38.25" customHeight="1">
      <c r="A46" s="50"/>
      <c r="B46" s="51"/>
      <c r="C46" s="52"/>
      <c r="D46" s="53"/>
      <c r="E46" s="54"/>
      <c r="F46" s="65"/>
      <c r="G46" s="67"/>
    </row>
    <row r="47" spans="1:7" s="19" customFormat="1" ht="38.25" customHeight="1">
      <c r="A47" s="50"/>
      <c r="B47" s="51"/>
      <c r="C47" s="52"/>
      <c r="D47" s="53"/>
      <c r="E47" s="54"/>
      <c r="F47" s="65"/>
      <c r="G47" s="67"/>
    </row>
    <row r="48" spans="1:7" s="19" customFormat="1" ht="38.25" customHeight="1">
      <c r="A48" s="50"/>
      <c r="B48" s="51"/>
      <c r="C48" s="75"/>
      <c r="D48" s="53"/>
      <c r="E48" s="54"/>
      <c r="F48" s="65"/>
      <c r="G48" s="67"/>
    </row>
    <row r="49" spans="1:7" s="19" customFormat="1" ht="38.25" customHeight="1">
      <c r="A49" s="50"/>
      <c r="B49" s="51"/>
      <c r="C49" s="71"/>
      <c r="D49" s="53"/>
      <c r="E49" s="54"/>
      <c r="F49" s="65"/>
      <c r="G49" s="67"/>
    </row>
    <row r="50" spans="1:7" s="19" customFormat="1" ht="38.25" customHeight="1">
      <c r="A50" s="50"/>
      <c r="B50" s="51"/>
      <c r="C50" s="57"/>
      <c r="D50" s="58"/>
      <c r="E50" s="59"/>
      <c r="F50" s="60"/>
      <c r="G50" s="61"/>
    </row>
    <row r="51" spans="1:7" s="19" customFormat="1" ht="38.25" customHeight="1">
      <c r="A51" s="50"/>
      <c r="B51" s="51"/>
      <c r="C51" s="75"/>
      <c r="D51" s="53"/>
      <c r="E51" s="72"/>
      <c r="F51" s="73"/>
      <c r="G51" s="76"/>
    </row>
    <row r="52" spans="1:7" s="19" customFormat="1" ht="38.25" customHeight="1">
      <c r="A52" s="50"/>
      <c r="B52" s="51"/>
      <c r="C52" s="52"/>
      <c r="D52" s="53"/>
      <c r="E52" s="54"/>
      <c r="F52" s="65"/>
      <c r="G52" s="67"/>
    </row>
    <row r="53" spans="1:7" s="19" customFormat="1" ht="38.25" customHeight="1">
      <c r="A53" s="50"/>
      <c r="B53" s="51"/>
      <c r="C53" s="57"/>
      <c r="D53" s="58"/>
      <c r="E53" s="59"/>
      <c r="F53" s="60"/>
      <c r="G53" s="61"/>
    </row>
    <row r="54" spans="1:7" s="19" customFormat="1" ht="38.25" customHeight="1">
      <c r="A54" s="50"/>
      <c r="B54" s="51"/>
      <c r="C54" s="62"/>
      <c r="D54" s="70"/>
      <c r="E54" s="54"/>
      <c r="F54" s="65"/>
      <c r="G54" s="67"/>
    </row>
    <row r="55" spans="1:7" s="19" customFormat="1" ht="38.25" customHeight="1">
      <c r="A55" s="50"/>
      <c r="B55" s="51"/>
      <c r="C55" s="57"/>
      <c r="D55" s="58"/>
      <c r="E55" s="59"/>
      <c r="F55" s="60"/>
      <c r="G55" s="61"/>
    </row>
    <row r="56" spans="1:7" s="19" customFormat="1" ht="38.25" customHeight="1">
      <c r="A56" s="50"/>
      <c r="B56" s="51"/>
      <c r="C56" s="57"/>
      <c r="D56" s="58"/>
      <c r="E56" s="59"/>
      <c r="F56" s="60"/>
      <c r="G56" s="61"/>
    </row>
    <row r="57" spans="1:7" s="19" customFormat="1" ht="38.25" customHeight="1">
      <c r="A57" s="50"/>
      <c r="B57" s="51"/>
      <c r="C57" s="62"/>
      <c r="D57" s="53"/>
      <c r="E57" s="59"/>
      <c r="F57" s="63"/>
      <c r="G57" s="61"/>
    </row>
    <row r="58" spans="1:7" s="19" customFormat="1" ht="51.75" customHeight="1">
      <c r="A58" s="50"/>
      <c r="B58" s="51"/>
      <c r="C58" s="52"/>
      <c r="D58" s="53"/>
      <c r="E58" s="54"/>
      <c r="F58" s="65"/>
      <c r="G58" s="67"/>
    </row>
    <row r="59" spans="1:7" s="19" customFormat="1" ht="38.25" customHeight="1">
      <c r="A59" s="50"/>
      <c r="B59" s="51"/>
      <c r="C59" s="57"/>
      <c r="D59" s="58"/>
      <c r="E59" s="59"/>
      <c r="F59" s="60"/>
      <c r="G59" s="61"/>
    </row>
    <row r="60" spans="1:7" s="19" customFormat="1" ht="38.25" customHeight="1">
      <c r="A60" s="50"/>
      <c r="B60" s="51"/>
      <c r="C60" s="52"/>
      <c r="D60" s="53"/>
      <c r="E60" s="54"/>
      <c r="F60" s="65"/>
      <c r="G60" s="67"/>
    </row>
    <row r="61" spans="1:7" s="19" customFormat="1" ht="38.25" customHeight="1">
      <c r="A61" s="50"/>
      <c r="B61" s="51"/>
      <c r="C61" s="52"/>
      <c r="D61" s="53"/>
      <c r="E61" s="54"/>
      <c r="F61" s="65"/>
      <c r="G61" s="67"/>
    </row>
    <row r="62" spans="1:7" s="19" customFormat="1" ht="38.25" customHeight="1">
      <c r="A62" s="50"/>
      <c r="B62" s="51"/>
      <c r="C62" s="52"/>
      <c r="D62" s="53"/>
      <c r="E62" s="54"/>
      <c r="F62" s="65"/>
      <c r="G62" s="67"/>
    </row>
    <row r="63" spans="1:7" s="19" customFormat="1" ht="38.25" customHeight="1">
      <c r="A63" s="50"/>
      <c r="B63" s="51"/>
      <c r="C63" s="62"/>
      <c r="D63" s="53"/>
      <c r="E63" s="59"/>
      <c r="F63" s="63"/>
      <c r="G63" s="61"/>
    </row>
    <row r="64" spans="1:7" s="19" customFormat="1" ht="38.25" customHeight="1">
      <c r="A64" s="50"/>
      <c r="B64" s="51"/>
      <c r="C64" s="52"/>
      <c r="D64" s="53"/>
      <c r="E64" s="54"/>
      <c r="F64" s="65"/>
      <c r="G64" s="67"/>
    </row>
    <row r="65" spans="1:7" s="19" customFormat="1" ht="38.25" customHeight="1">
      <c r="A65" s="50"/>
      <c r="B65" s="51"/>
      <c r="C65" s="57"/>
      <c r="D65" s="77"/>
      <c r="E65" s="59"/>
      <c r="F65" s="60"/>
      <c r="G65" s="61"/>
    </row>
    <row r="66" spans="1:7" s="19" customFormat="1" ht="38.25" customHeight="1">
      <c r="A66" s="50"/>
      <c r="B66" s="51"/>
      <c r="C66" s="62"/>
      <c r="D66" s="53"/>
      <c r="E66" s="59"/>
      <c r="F66" s="63"/>
      <c r="G66" s="61"/>
    </row>
    <row r="67" spans="1:7" s="19" customFormat="1" ht="38.25" customHeight="1">
      <c r="A67" s="50"/>
      <c r="B67" s="51"/>
      <c r="C67" s="52"/>
      <c r="D67" s="53"/>
      <c r="E67" s="54"/>
      <c r="F67" s="65"/>
      <c r="G67" s="67"/>
    </row>
    <row r="68" spans="1:7" s="19" customFormat="1" ht="38.25" customHeight="1">
      <c r="A68" s="50"/>
      <c r="B68" s="51"/>
      <c r="C68" s="57"/>
      <c r="D68" s="58"/>
      <c r="E68" s="59"/>
      <c r="F68" s="60"/>
      <c r="G68" s="61"/>
    </row>
    <row r="69" spans="1:7" s="19" customFormat="1" ht="38.25" customHeight="1">
      <c r="A69" s="50"/>
      <c r="B69" s="51"/>
      <c r="C69" s="57"/>
      <c r="D69" s="58"/>
      <c r="E69" s="59"/>
      <c r="F69" s="60"/>
      <c r="G69" s="61"/>
    </row>
    <row r="70" spans="1:7" s="19" customFormat="1" ht="38.25" customHeight="1">
      <c r="A70" s="50"/>
      <c r="B70" s="51"/>
      <c r="C70" s="52"/>
      <c r="D70" s="53"/>
      <c r="E70" s="54"/>
      <c r="F70" s="65"/>
      <c r="G70" s="67"/>
    </row>
    <row r="71" spans="1:7" s="19" customFormat="1" ht="38.25" customHeight="1">
      <c r="A71" s="50"/>
      <c r="B71" s="51"/>
      <c r="C71" s="62"/>
      <c r="D71" s="53"/>
      <c r="E71" s="59"/>
      <c r="F71" s="63"/>
      <c r="G71" s="61"/>
    </row>
    <row r="72" spans="1:7" s="19" customFormat="1" ht="38.25" customHeight="1">
      <c r="A72" s="50"/>
      <c r="B72" s="51"/>
      <c r="C72" s="52"/>
      <c r="D72" s="53"/>
      <c r="E72" s="54"/>
      <c r="F72" s="65"/>
      <c r="G72" s="67"/>
    </row>
    <row r="73" spans="1:7" s="19" customFormat="1" ht="38.25" customHeight="1">
      <c r="A73" s="50"/>
      <c r="B73" s="51"/>
      <c r="C73" s="57"/>
      <c r="D73" s="53"/>
      <c r="E73" s="59"/>
      <c r="F73" s="60"/>
      <c r="G73" s="61"/>
    </row>
    <row r="74" spans="1:7" s="19" customFormat="1" ht="38.25" customHeight="1">
      <c r="A74" s="50"/>
      <c r="B74" s="51"/>
      <c r="C74" s="57"/>
      <c r="D74" s="58"/>
      <c r="E74" s="59"/>
      <c r="F74" s="60"/>
      <c r="G74" s="61"/>
    </row>
    <row r="75" spans="1:7" s="19" customFormat="1" ht="38.25" customHeight="1">
      <c r="A75" s="50"/>
      <c r="B75" s="51"/>
      <c r="C75" s="57"/>
      <c r="D75" s="58"/>
      <c r="E75" s="59"/>
      <c r="F75" s="60"/>
      <c r="G75" s="61"/>
    </row>
    <row r="76" spans="1:7" s="19" customFormat="1" ht="38.25" customHeight="1">
      <c r="A76" s="50"/>
      <c r="B76" s="51"/>
      <c r="C76" s="52"/>
      <c r="D76" s="53"/>
      <c r="E76" s="54"/>
      <c r="F76" s="65"/>
      <c r="G76" s="66"/>
    </row>
    <row r="77" spans="1:7" s="19" customFormat="1" ht="38.25" customHeight="1">
      <c r="A77" s="50"/>
      <c r="B77" s="51"/>
      <c r="C77" s="52"/>
      <c r="D77" s="53"/>
      <c r="E77" s="54"/>
      <c r="F77" s="65"/>
      <c r="G77" s="67"/>
    </row>
    <row r="78" spans="1:7" s="19" customFormat="1" ht="38.25" customHeight="1">
      <c r="A78" s="50"/>
      <c r="B78" s="51"/>
      <c r="C78" s="62"/>
      <c r="D78" s="53"/>
      <c r="E78" s="59"/>
      <c r="F78" s="63"/>
      <c r="G78" s="61"/>
    </row>
    <row r="79" spans="1:7" s="19" customFormat="1" ht="38.25" customHeight="1">
      <c r="A79" s="50"/>
      <c r="B79" s="51"/>
      <c r="C79" s="62"/>
      <c r="D79" s="70"/>
      <c r="E79" s="54"/>
      <c r="F79" s="65"/>
      <c r="G79" s="67"/>
    </row>
    <row r="80" spans="1:7" s="19" customFormat="1" ht="38.25" customHeight="1">
      <c r="A80" s="50"/>
      <c r="B80" s="51"/>
      <c r="C80" s="52"/>
      <c r="D80" s="53"/>
      <c r="E80" s="54"/>
      <c r="F80" s="65"/>
      <c r="G80" s="66"/>
    </row>
    <row r="81" spans="1:7" s="19" customFormat="1" ht="38.25" customHeight="1">
      <c r="A81" s="50"/>
      <c r="B81" s="51"/>
      <c r="C81" s="52"/>
      <c r="D81" s="53"/>
      <c r="E81" s="54"/>
      <c r="F81" s="65"/>
      <c r="G81" s="66"/>
    </row>
    <row r="82" spans="1:7" s="19" customFormat="1" ht="38.25" customHeight="1">
      <c r="A82" s="50"/>
      <c r="B82" s="51"/>
      <c r="C82" s="52"/>
      <c r="D82" s="53"/>
      <c r="E82" s="54"/>
      <c r="F82" s="65"/>
      <c r="G82" s="67"/>
    </row>
    <row r="83" spans="1:7" s="19" customFormat="1" ht="38.25" customHeight="1">
      <c r="A83" s="50"/>
      <c r="B83" s="51"/>
      <c r="C83" s="52"/>
      <c r="D83" s="53"/>
      <c r="E83" s="54"/>
      <c r="F83" s="65"/>
      <c r="G83" s="67"/>
    </row>
    <row r="84" spans="1:7" s="19" customFormat="1" ht="38.25" customHeight="1">
      <c r="A84" s="50"/>
      <c r="B84" s="51"/>
      <c r="C84" s="52"/>
      <c r="D84" s="53"/>
      <c r="E84" s="54"/>
      <c r="F84" s="65"/>
      <c r="G84" s="67"/>
    </row>
    <row r="85" spans="1:7" s="19" customFormat="1" ht="57" customHeight="1">
      <c r="A85" s="50"/>
      <c r="B85" s="51"/>
      <c r="C85" s="78"/>
      <c r="D85" s="53"/>
      <c r="E85" s="54"/>
      <c r="F85" s="65"/>
      <c r="G85" s="67"/>
    </row>
    <row r="86" spans="1:7" s="19" customFormat="1" ht="38.25" customHeight="1">
      <c r="A86" s="50"/>
      <c r="B86" s="51"/>
      <c r="C86" s="52"/>
      <c r="D86" s="53"/>
      <c r="E86" s="54"/>
      <c r="F86" s="65"/>
      <c r="G86" s="67"/>
    </row>
    <row r="87" spans="1:7" s="19" customFormat="1" ht="38.25" customHeight="1">
      <c r="A87" s="50"/>
      <c r="B87" s="51"/>
      <c r="C87" s="52"/>
      <c r="D87" s="53"/>
      <c r="E87" s="54"/>
      <c r="F87" s="65"/>
      <c r="G87" s="66"/>
    </row>
    <row r="88" spans="1:7" s="19" customFormat="1" ht="62.25" customHeight="1">
      <c r="A88" s="79"/>
      <c r="B88" s="79"/>
      <c r="C88" s="52"/>
      <c r="D88" s="53"/>
      <c r="E88" s="54"/>
      <c r="F88" s="65"/>
      <c r="G88" s="66"/>
    </row>
    <row r="89" spans="1:7" s="19" customFormat="1" ht="38.25" customHeight="1">
      <c r="A89" s="50"/>
      <c r="B89" s="51"/>
      <c r="C89" s="62"/>
      <c r="D89" s="80"/>
      <c r="E89" s="54"/>
      <c r="F89" s="65"/>
      <c r="G89" s="67"/>
    </row>
    <row r="90" spans="1:7" s="19" customFormat="1" ht="38.25" customHeight="1">
      <c r="A90" s="50"/>
      <c r="B90" s="51"/>
      <c r="C90" s="57"/>
      <c r="D90" s="53"/>
      <c r="E90" s="59"/>
      <c r="F90" s="60"/>
      <c r="G90" s="61"/>
    </row>
    <row r="91" spans="1:7" s="19" customFormat="1" ht="38.25" customHeight="1">
      <c r="A91" s="50"/>
      <c r="B91" s="51"/>
      <c r="C91" s="57"/>
      <c r="D91" s="81"/>
      <c r="E91" s="59"/>
      <c r="F91" s="60"/>
      <c r="G91" s="61"/>
    </row>
    <row r="92" spans="1:7" s="19" customFormat="1" ht="38.25" customHeight="1">
      <c r="A92" s="50"/>
      <c r="B92" s="51"/>
      <c r="C92" s="52"/>
      <c r="D92" s="53"/>
      <c r="E92" s="54"/>
      <c r="F92" s="65"/>
      <c r="G92" s="67"/>
    </row>
    <row r="93" spans="1:7" s="19" customFormat="1" ht="38.25" customHeight="1">
      <c r="A93" s="50"/>
      <c r="B93" s="51"/>
      <c r="C93" s="62"/>
      <c r="D93" s="53"/>
      <c r="E93" s="82"/>
      <c r="F93" s="63"/>
      <c r="G93" s="61"/>
    </row>
    <row r="94" spans="1:7" s="19" customFormat="1" ht="38.25" customHeight="1">
      <c r="A94" s="50"/>
      <c r="B94" s="51"/>
      <c r="C94" s="78"/>
      <c r="D94" s="53"/>
      <c r="E94" s="54"/>
      <c r="F94" s="65"/>
      <c r="G94" s="67"/>
    </row>
    <row r="95" spans="1:7" s="19" customFormat="1" ht="38.25" customHeight="1">
      <c r="A95" s="50"/>
      <c r="B95" s="51"/>
      <c r="C95" s="52"/>
      <c r="D95" s="53"/>
      <c r="E95" s="54"/>
      <c r="F95" s="65"/>
      <c r="G95" s="67"/>
    </row>
    <row r="96" spans="1:7" s="19" customFormat="1" ht="38.25" customHeight="1">
      <c r="A96" s="50"/>
      <c r="B96" s="51"/>
      <c r="C96" s="62"/>
      <c r="D96" s="53"/>
      <c r="E96" s="59"/>
      <c r="F96" s="63"/>
      <c r="G96" s="61"/>
    </row>
    <row r="98" ht="37.5" customHeight="1">
      <c r="G98" s="6">
        <f>SUM(G2:G96)</f>
        <v>8866526</v>
      </c>
    </row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1:G96"/>
  <printOptions horizontalCentered="1"/>
  <pageMargins left="0.15763888888888888" right="0.15763888888888888" top="0.3541666666666667" bottom="0.2361111111111111" header="0.5118055555555555" footer="0.5118055555555555"/>
  <pageSetup fitToHeight="4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2024-05-14T12:06:20Z</dcterms:created>
  <cp:category/>
  <cp:version/>
  <cp:contentType/>
  <cp:contentStatus/>
  <cp:revision>1</cp:revision>
</cp:coreProperties>
</file>